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12" i="1" l="1"/>
  <c r="J12" i="1"/>
  <c r="O12" i="1" s="1"/>
  <c r="N11" i="1"/>
  <c r="J11" i="1"/>
  <c r="N10" i="1"/>
  <c r="J10" i="1"/>
  <c r="N9" i="1"/>
  <c r="J9" i="1"/>
  <c r="N8" i="1"/>
  <c r="J8" i="1"/>
  <c r="N7" i="1"/>
  <c r="J7" i="1"/>
  <c r="N6" i="1"/>
  <c r="J6" i="1"/>
  <c r="O6" i="1" s="1"/>
  <c r="N5" i="1"/>
  <c r="J5" i="1"/>
  <c r="O11" i="1" l="1"/>
  <c r="O9" i="1"/>
  <c r="O8" i="1"/>
  <c r="O7" i="1"/>
  <c r="O5" i="1"/>
</calcChain>
</file>

<file path=xl/sharedStrings.xml><?xml version="1.0" encoding="utf-8"?>
<sst xmlns="http://schemas.openxmlformats.org/spreadsheetml/2006/main" count="41" uniqueCount="35">
  <si>
    <t>NOME</t>
  </si>
  <si>
    <t>CARGO</t>
  </si>
  <si>
    <t>CENTRO DE CUSTO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</si>
  <si>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</si>
  <si>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</si>
  <si>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</si>
  <si>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</si>
  <si>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</si>
  <si>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</si>
  <si>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</si>
  <si>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</si>
  <si>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</si>
  <si>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</si>
  <si>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</si>
  <si>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ALEXANDRE M. DE ARAUJO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</si>
  <si>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</si>
  <si>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</si>
  <si>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</si>
  <si>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</si>
  <si>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</si>
  <si>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</si>
  <si>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</si>
  <si>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</si>
  <si>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FELIPE ALENCAR DAMASCENO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</si>
  <si>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</si>
  <si>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</si>
  <si>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</si>
  <si>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</si>
  <si>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</si>
  <si>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</si>
  <si>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Motorista</t>
  </si>
  <si>
    <t>MANUTENÇÃO</t>
  </si>
  <si>
    <t>Analista de Fiscalização</t>
  </si>
  <si>
    <t>Assessor Jurídico</t>
  </si>
  <si>
    <t>AFASTADA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</si>
</sst>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44" fontId="3" fillId="2" borderId="4" xfId="0" applyNumberFormat="1" applyFont="1" applyFill="1" applyBorder="1"/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1" fillId="0" borderId="5" xfId="0" applyNumberFormat="1" applyFont="1" applyBorder="1"/>
    <xf numFmtId="44" fontId="3" fillId="2" borderId="5" xfId="0" applyNumberFormat="1" applyFont="1" applyFill="1" applyBorder="1"/>
    <xf numFmtId="44" fontId="1" fillId="0" borderId="6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4" fillId="3" borderId="9" xfId="1" applyNumberFormat="1" applyBorder="1" applyAlignment="1">
      <alignment horizontal="center" vertical="center"/>
    </xf>
    <xf numFmtId="17" fontId="4" fillId="3" borderId="7" xfId="1" applyNumberFormat="1" applyBorder="1" applyAlignment="1">
      <alignment horizontal="center" vertical="center"/>
    </xf>
    <xf numFmtId="17" fontId="4" fillId="3" borderId="8" xfId="1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" xfId="0" applyFont="1" applyBorder="1" applyAlignment="1">
      <alignment horizontal="left"/>
    </xf>
    <xf numFmtId="44" fontId="11" fillId="0" borderId="3" xfId="0" applyNumberFormat="1" applyFont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13</xdr:col>
      <xdr:colOff>152400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31144" y="171449"/>
          <a:ext cx="86225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Q10" sqref="Q10"/>
    </sheetView>
  </sheetViews>
  <sheetFormatPr defaultRowHeight="15" x14ac:dyDescent="0.25"/>
  <cols>
    <col min="1" max="1" width="7" customWidth="1"/>
    <col min="2" max="2" width="20.28515625" customWidth="1"/>
    <col min="3" max="3" width="15.5703125" customWidth="1"/>
    <col min="4" max="4" width="12.140625" customWidth="1"/>
    <col min="5" max="5" width="12.28515625" customWidth="1"/>
    <col min="10" max="10" width="11.7109375" customWidth="1"/>
    <col min="11" max="11" width="11" customWidth="1"/>
    <col min="14" max="14" width="10.7109375" customWidth="1"/>
    <col min="15" max="15" width="11" customWidth="1"/>
  </cols>
  <sheetData>
    <row r="2" spans="1:15" ht="63.75" customHeight="1" thickBot="1" x14ac:dyDescent="0.3">
      <c r="E2" s="26"/>
      <c r="F2" s="27"/>
      <c r="G2" s="27"/>
      <c r="H2" s="27"/>
      <c r="I2" s="27"/>
      <c r="J2" s="27"/>
    </row>
    <row r="3" spans="1:15" ht="36" x14ac:dyDescent="0.25">
      <c r="A3" s="23">
        <v>42767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6" t="s">
        <v>13</v>
      </c>
    </row>
    <row r="4" spans="1:15" x14ac:dyDescent="0.25">
      <c r="A4" s="24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x14ac:dyDescent="0.25">
      <c r="A5" s="24"/>
      <c r="B5" s="17" t="s">
        <v>14</v>
      </c>
      <c r="C5" s="21" t="s">
        <v>30</v>
      </c>
      <c r="D5" s="22" t="s">
        <v>16</v>
      </c>
      <c r="E5" s="1">
        <v>1182.5</v>
      </c>
      <c r="F5" s="2">
        <v>0</v>
      </c>
      <c r="G5" s="2">
        <v>0</v>
      </c>
      <c r="H5" s="2">
        <v>31.07</v>
      </c>
      <c r="I5" s="2">
        <v>0</v>
      </c>
      <c r="J5" s="2">
        <f>E5+F5+G5+I5+H5</f>
        <v>1213.57</v>
      </c>
      <c r="K5" s="2">
        <v>0</v>
      </c>
      <c r="L5" s="1">
        <v>94.6</v>
      </c>
      <c r="M5" s="1"/>
      <c r="N5" s="1">
        <f>K5+L5+M5</f>
        <v>94.6</v>
      </c>
      <c r="O5" s="3">
        <f>J5-N5</f>
        <v>1118.97</v>
      </c>
    </row>
    <row r="6" spans="1:15" x14ac:dyDescent="0.25">
      <c r="A6" s="24"/>
      <c r="B6" s="18" t="s">
        <v>15</v>
      </c>
      <c r="C6" s="21" t="s">
        <v>26</v>
      </c>
      <c r="D6" s="22" t="s">
        <v>16</v>
      </c>
      <c r="E6" s="2">
        <v>1792.9</v>
      </c>
      <c r="F6" s="2">
        <v>0</v>
      </c>
      <c r="G6" s="2">
        <v>0</v>
      </c>
      <c r="H6" s="2"/>
      <c r="I6" s="2">
        <v>600</v>
      </c>
      <c r="J6" s="2">
        <f>E6+F6+G6+I6</f>
        <v>2392.9</v>
      </c>
      <c r="K6" s="2">
        <v>20.52</v>
      </c>
      <c r="L6" s="2">
        <v>215.36</v>
      </c>
      <c r="M6" s="2">
        <v>0</v>
      </c>
      <c r="N6" s="1">
        <f t="shared" ref="N6:N12" si="0">K6+L6+M6</f>
        <v>235.88000000000002</v>
      </c>
      <c r="O6" s="4">
        <f t="shared" ref="O6:O12" si="1">J6-N6</f>
        <v>2157.02</v>
      </c>
    </row>
    <row r="7" spans="1:15" ht="25.5" x14ac:dyDescent="0.25">
      <c r="A7" s="24"/>
      <c r="B7" s="19" t="s">
        <v>17</v>
      </c>
      <c r="C7" s="21" t="s">
        <v>27</v>
      </c>
      <c r="D7" s="22" t="s">
        <v>16</v>
      </c>
      <c r="E7" s="2">
        <v>1746.45</v>
      </c>
      <c r="F7" s="2">
        <v>0</v>
      </c>
      <c r="G7" s="2">
        <v>0</v>
      </c>
      <c r="H7" s="2"/>
      <c r="I7" s="2">
        <v>150</v>
      </c>
      <c r="J7" s="2">
        <f t="shared" ref="J7:J12" si="2">E7+F7+G7+I7</f>
        <v>1896.45</v>
      </c>
      <c r="K7" s="2">
        <v>0</v>
      </c>
      <c r="L7" s="2">
        <v>170.68</v>
      </c>
      <c r="M7" s="2">
        <v>0</v>
      </c>
      <c r="N7" s="1">
        <f t="shared" si="0"/>
        <v>170.68</v>
      </c>
      <c r="O7" s="4">
        <f t="shared" si="1"/>
        <v>1725.77</v>
      </c>
    </row>
    <row r="8" spans="1:15" x14ac:dyDescent="0.25">
      <c r="A8" s="24"/>
      <c r="B8" s="18" t="s">
        <v>18</v>
      </c>
      <c r="C8" s="21" t="s">
        <v>28</v>
      </c>
      <c r="D8" s="22" t="s">
        <v>16</v>
      </c>
      <c r="E8" s="2">
        <v>7899.15</v>
      </c>
      <c r="F8" s="2">
        <v>0</v>
      </c>
      <c r="G8" s="2">
        <v>0</v>
      </c>
      <c r="H8" s="2"/>
      <c r="I8" s="2"/>
      <c r="J8" s="2">
        <f t="shared" si="2"/>
        <v>7899.15</v>
      </c>
      <c r="K8" s="2">
        <v>1031.31</v>
      </c>
      <c r="L8" s="2">
        <v>608.44000000000005</v>
      </c>
      <c r="M8" s="2">
        <v>268</v>
      </c>
      <c r="N8" s="1">
        <f t="shared" si="0"/>
        <v>1907.75</v>
      </c>
      <c r="O8" s="4">
        <f t="shared" si="1"/>
        <v>5991.4</v>
      </c>
    </row>
    <row r="9" spans="1:15" ht="25.5" x14ac:dyDescent="0.25">
      <c r="A9" s="24"/>
      <c r="B9" s="18" t="s">
        <v>19</v>
      </c>
      <c r="C9" s="21" t="s">
        <v>29</v>
      </c>
      <c r="D9" s="22" t="s">
        <v>16</v>
      </c>
      <c r="E9" s="2">
        <v>7899.15</v>
      </c>
      <c r="F9" s="2">
        <v>0</v>
      </c>
      <c r="G9" s="2">
        <v>0</v>
      </c>
      <c r="H9" s="2"/>
      <c r="I9" s="2"/>
      <c r="J9" s="2">
        <f t="shared" si="2"/>
        <v>7899.15</v>
      </c>
      <c r="K9" s="2">
        <v>1135.5899999999999</v>
      </c>
      <c r="L9" s="2">
        <v>608.44000000000005</v>
      </c>
      <c r="M9" s="2">
        <v>268</v>
      </c>
      <c r="N9" s="1">
        <f t="shared" si="0"/>
        <v>2012.03</v>
      </c>
      <c r="O9" s="4">
        <f t="shared" si="1"/>
        <v>5887.12</v>
      </c>
    </row>
    <row r="10" spans="1:15" ht="25.5" x14ac:dyDescent="0.25">
      <c r="A10" s="24"/>
      <c r="B10" s="28" t="s">
        <v>20</v>
      </c>
      <c r="C10" s="21" t="s">
        <v>32</v>
      </c>
      <c r="D10" s="5" t="s">
        <v>21</v>
      </c>
      <c r="E10" s="29" t="s">
        <v>34</v>
      </c>
      <c r="F10" s="2">
        <v>0</v>
      </c>
      <c r="G10" s="2">
        <v>0</v>
      </c>
      <c r="H10" s="2"/>
      <c r="I10" s="2"/>
      <c r="J10" s="2" t="e">
        <f t="shared" si="2"/>
        <v>#VALUE!</v>
      </c>
      <c r="K10" s="2">
        <v>0</v>
      </c>
      <c r="L10" s="2">
        <v>0</v>
      </c>
      <c r="M10" s="2">
        <v>0</v>
      </c>
      <c r="N10" s="1">
        <f t="shared" si="0"/>
        <v>0</v>
      </c>
      <c r="O10" s="4"/>
    </row>
    <row r="11" spans="1:15" ht="25.5" x14ac:dyDescent="0.25">
      <c r="A11" s="24"/>
      <c r="B11" s="19" t="s">
        <v>22</v>
      </c>
      <c r="C11" s="21" t="s">
        <v>32</v>
      </c>
      <c r="D11" s="5" t="s">
        <v>21</v>
      </c>
      <c r="E11" s="2">
        <v>5622</v>
      </c>
      <c r="F11" s="2">
        <v>0</v>
      </c>
      <c r="G11" s="2">
        <v>0</v>
      </c>
      <c r="H11" s="2"/>
      <c r="I11" s="2">
        <v>150</v>
      </c>
      <c r="J11" s="2">
        <f t="shared" si="2"/>
        <v>5772</v>
      </c>
      <c r="K11" s="2">
        <v>550.62</v>
      </c>
      <c r="L11" s="2">
        <v>608.44000000000005</v>
      </c>
      <c r="M11" s="2">
        <v>264</v>
      </c>
      <c r="N11" s="1">
        <f t="shared" si="0"/>
        <v>1423.06</v>
      </c>
      <c r="O11" s="4">
        <f t="shared" si="1"/>
        <v>4348.9400000000005</v>
      </c>
    </row>
    <row r="12" spans="1:15" ht="15.75" thickBot="1" x14ac:dyDescent="0.3">
      <c r="A12" s="25"/>
      <c r="B12" s="20" t="s">
        <v>23</v>
      </c>
      <c r="C12" s="21" t="s">
        <v>33</v>
      </c>
      <c r="D12" s="6" t="s">
        <v>31</v>
      </c>
      <c r="E12" s="7">
        <v>4000</v>
      </c>
      <c r="F12" s="7"/>
      <c r="G12" s="7">
        <v>0</v>
      </c>
      <c r="H12" s="7"/>
      <c r="I12" s="7"/>
      <c r="J12" s="7">
        <f t="shared" si="2"/>
        <v>4000</v>
      </c>
      <c r="K12" s="7">
        <v>179.2</v>
      </c>
      <c r="L12" s="7">
        <v>440</v>
      </c>
      <c r="M12" s="7"/>
      <c r="N12" s="8">
        <f t="shared" si="0"/>
        <v>619.20000000000005</v>
      </c>
      <c r="O12" s="9">
        <f t="shared" si="1"/>
        <v>3380.8</v>
      </c>
    </row>
    <row r="14" spans="1:15" ht="15.75" x14ac:dyDescent="0.25">
      <c r="F14" s="10" t="s">
        <v>24</v>
      </c>
    </row>
    <row r="15" spans="1:15" ht="15.75" x14ac:dyDescent="0.25">
      <c r="F15" s="11" t="s">
        <v>25</v>
      </c>
    </row>
  </sheetData>
  <mergeCells count="2">
    <mergeCell ref="A3:A12"/>
    <mergeCell ref="E2:J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2017-02-22T14:30:36Z</dcterms:modified>
</cp:coreProperties>
</file>