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22016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K6" i="1" l="1"/>
  <c r="P11" i="1" l="1"/>
  <c r="K11" i="1"/>
  <c r="Q11" i="1" s="1"/>
  <c r="P10" i="1"/>
  <c r="Q10" i="1" s="1"/>
  <c r="P9" i="1"/>
  <c r="K9" i="1"/>
  <c r="Q9" i="1" s="1"/>
  <c r="P8" i="1"/>
  <c r="K8" i="1"/>
  <c r="Q8" i="1" s="1"/>
  <c r="P7" i="1"/>
  <c r="K7" i="1"/>
  <c r="P6" i="1"/>
  <c r="Q6" i="1"/>
  <c r="P5" i="1"/>
  <c r="K5" i="1"/>
  <c r="Q5" i="1" s="1"/>
  <c r="Q7" i="1" l="1"/>
</calcChain>
</file>

<file path=xl/sharedStrings.xml><?xml version="1.0" encoding="utf-8"?>
<sst xmlns="http://schemas.openxmlformats.org/spreadsheetml/2006/main" count="40" uniqueCount="34">
  <si>
    <t>NOME</t>
  </si>
  <si>
    <t>CARGO</t>
  </si>
  <si>
    <t>CENTRO DE CUSTO</t>
  </si>
  <si>
    <t>REMUNERAÇÃO</t>
  </si>
  <si>
    <t>FÉRIAS</t>
  </si>
  <si>
    <t>13º SALARIO</t>
  </si>
  <si>
    <t xml:space="preserve">SALARIO FAMILIA 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</si>
  <si>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</si>
  <si>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</si>
  <si>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</si>
  <si>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</si>
  <si>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</si>
  <si>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</si>
  <si>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</si>
  <si>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ALEXANDRE M. DE ARAUJO</t>
  </si>
  <si>
    <t>ANALU DA SILVA SANTIAGO</t>
  </si>
  <si>
    <t>ADMISTRATIVO</t>
  </si>
  <si>
    <t>CARLOS ALBERTO DE C. FILHO</t>
  </si>
  <si>
    <t>DINA MARCIA N. RODRIGUES</t>
  </si>
  <si>
    <t>EWERTON NERI DE ARAUJO</t>
  </si>
  <si>
    <t>HALINE DE SOUZA ANDRADE</t>
  </si>
  <si>
    <t>FISCALIZAÇÃO</t>
  </si>
  <si>
    <t>TAMIRES MENEZES DE M. MELO</t>
  </si>
  <si>
    <t>Rua João Donato, nº 32, Centro | CEP: 69900-345 Rio Branco/AC | Telefone: (68) 3222-8941</t>
  </si>
  <si>
    <r>
      <t>www.cauac.gov.br</t>
    </r>
    <r>
      <rPr>
        <sz val="12"/>
        <color rgb="FF1D676B"/>
        <rFont val="DaxCondensed"/>
      </rPr>
      <t xml:space="preserve">  /  atendimento@cauac.gov.br</t>
    </r>
  </si>
  <si>
    <t>Secretária Geral</t>
  </si>
  <si>
    <t>Auxiliar Administrativo</t>
  </si>
  <si>
    <t>Gerente Geral</t>
  </si>
  <si>
    <t>Gerente Técnico e de Fiscalização</t>
  </si>
  <si>
    <t>Motorista</t>
  </si>
  <si>
    <t>Analista de Fiscalização</t>
  </si>
  <si>
    <t>CONTIBUIÇÃO SINDICAL</t>
  </si>
  <si>
    <t>OBS: RESCISÃO</t>
  </si>
  <si>
    <t>ADIANTAMENTO DE FÉRIAS DO MÊS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</si>
</sst>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8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1D676B"/>
      <name val="DaxCondensed"/>
    </font>
    <font>
      <b/>
      <sz val="12"/>
      <color rgb="FF1D676B"/>
      <name val="DaxCondensed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20">
    <xf numFmtId="0" fontId="0" fillId="0" borderId="0" xfId="0"/>
    <xf numFmtId="0" fontId="3" fillId="2" borderId="3" xfId="0" applyFont="1" applyFill="1" applyBorder="1" applyAlignment="1"/>
    <xf numFmtId="44" fontId="3" fillId="2" borderId="3" xfId="0" applyNumberFormat="1" applyFont="1" applyFill="1" applyBorder="1"/>
    <xf numFmtId="44" fontId="1" fillId="0" borderId="3" xfId="0" applyNumberFormat="1" applyFont="1" applyBorder="1"/>
    <xf numFmtId="0" fontId="1" fillId="0" borderId="3" xfId="0" applyFont="1" applyBorder="1" applyAlignment="1">
      <alignment horizontal="left" vertical="center"/>
    </xf>
    <xf numFmtId="44" fontId="1" fillId="0" borderId="4" xfId="0" applyNumberFormat="1" applyFont="1" applyBorder="1"/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" borderId="3" xfId="1" applyBorder="1"/>
    <xf numFmtId="44" fontId="4" fillId="3" borderId="3" xfId="1" applyNumberFormat="1" applyBorder="1"/>
    <xf numFmtId="44" fontId="4" fillId="3" borderId="4" xfId="1" applyNumberFormat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7" fontId="4" fillId="3" borderId="5" xfId="1" applyNumberFormat="1" applyBorder="1" applyAlignment="1">
      <alignment horizontal="center" vertical="center"/>
    </xf>
    <xf numFmtId="17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7" fontId="0" fillId="3" borderId="6" xfId="1" applyNumberFormat="1" applyFont="1" applyBorder="1" applyAlignment="1">
      <alignment horizontal="center" vertic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988219</xdr:colOff>
      <xdr:row>0</xdr:row>
      <xdr:rowOff>171449</xdr:rowOff>
    </xdr:from>
    <xdr:to>
      <xdr:col>15</xdr:col>
      <xdr:colOff>533400</xdr:colOff>
      <xdr:row>1</xdr:row>
      <xdr:rowOff>695324</xdr:rowOff>
    </xdr:to>
    <xdr:pic>
      <xdr:nvPicPr>
        <xdr:cNvPr id="2" name="Imagem 2" descr="CAU-AC-timbrado-wor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5" b="89687"/>
        <a:stretch>
          <a:fillRect/>
        </a:stretch>
      </xdr:blipFill>
      <xdr:spPr bwMode="auto">
        <a:xfrm>
          <a:off x="1597819" y="171449"/>
          <a:ext cx="839390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4"/>
  <sheetViews>
    <sheetView tabSelected="1" zoomScaleNormal="100" workbookViewId="0">
      <selection activeCell="A12" sqref="A12"/>
    </sheetView>
  </sheetViews>
  <sheetFormatPr defaultRowHeight="15"/>
  <cols>
    <col min="2" max="2" width="23.5703125" customWidth="1"/>
    <col min="3" max="3" width="16.5703125" customWidth="1"/>
    <col min="4" max="4" width="12.42578125" customWidth="1"/>
    <col min="5" max="5" width="12.28515625" customWidth="1"/>
    <col min="6" max="6" width="10.42578125" bestFit="1" customWidth="1"/>
    <col min="8" max="8" width="12.28515625" customWidth="1"/>
    <col min="10" max="10" width="10.5703125" customWidth="1"/>
    <col min="11" max="11" width="11.7109375" customWidth="1"/>
    <col min="12" max="12" width="11" customWidth="1"/>
    <col min="13" max="14" width="10.85546875" customWidth="1"/>
    <col min="15" max="15" width="11" customWidth="1"/>
    <col min="16" max="16" width="12.5703125" customWidth="1"/>
    <col min="17" max="17" width="12.42578125" customWidth="1"/>
  </cols>
  <sheetData>
    <row r="2" spans="1:18" ht="63.75" customHeight="1" thickBot="1">
      <c r="E2" s="17"/>
      <c r="F2" s="18"/>
      <c r="G2" s="18"/>
      <c r="H2" s="18"/>
      <c r="I2" s="18"/>
      <c r="J2" s="18"/>
      <c r="K2" s="18"/>
    </row>
    <row r="3" spans="1:18" ht="48">
      <c r="A3" s="19">
        <v>42826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33</v>
      </c>
      <c r="I3" s="12" t="s">
        <v>6</v>
      </c>
      <c r="J3" s="12" t="s">
        <v>7</v>
      </c>
      <c r="K3" s="12" t="s">
        <v>8</v>
      </c>
      <c r="L3" s="12" t="s">
        <v>9</v>
      </c>
      <c r="M3" s="12" t="s">
        <v>10</v>
      </c>
      <c r="N3" s="12" t="s">
        <v>31</v>
      </c>
      <c r="O3" s="12" t="s">
        <v>11</v>
      </c>
      <c r="P3" s="12" t="s">
        <v>12</v>
      </c>
      <c r="Q3" s="13" t="s">
        <v>13</v>
      </c>
    </row>
    <row r="4" spans="1:18">
      <c r="A4" s="16"/>
      <c r="B4" s="9"/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</row>
    <row r="5" spans="1:18">
      <c r="A5" s="16"/>
      <c r="B5" s="1" t="s">
        <v>14</v>
      </c>
      <c r="C5" s="14" t="s">
        <v>29</v>
      </c>
      <c r="D5" s="15" t="s">
        <v>16</v>
      </c>
      <c r="E5" s="2">
        <v>1143.08</v>
      </c>
      <c r="F5" s="3">
        <v>788.33</v>
      </c>
      <c r="G5" s="3">
        <v>394.17</v>
      </c>
      <c r="H5" s="3">
        <v>0</v>
      </c>
      <c r="I5" s="3">
        <v>30.03</v>
      </c>
      <c r="J5" s="3">
        <v>0</v>
      </c>
      <c r="K5" s="3">
        <f>E5+F5+G5+J5+I5</f>
        <v>2355.61</v>
      </c>
      <c r="L5" s="3">
        <v>0</v>
      </c>
      <c r="M5" s="2">
        <v>122.97</v>
      </c>
      <c r="N5" s="2">
        <v>0</v>
      </c>
      <c r="O5" s="2"/>
      <c r="P5" s="2">
        <f>L5+M5+O5</f>
        <v>122.97</v>
      </c>
      <c r="Q5" s="5">
        <f t="shared" ref="Q5:Q10" si="0">K5-P5-N5</f>
        <v>2232.6400000000003</v>
      </c>
      <c r="R5" t="s">
        <v>32</v>
      </c>
    </row>
    <row r="6" spans="1:18">
      <c r="A6" s="16"/>
      <c r="B6" s="4" t="s">
        <v>15</v>
      </c>
      <c r="C6" s="14" t="s">
        <v>25</v>
      </c>
      <c r="D6" s="15" t="s">
        <v>16</v>
      </c>
      <c r="E6" s="3">
        <v>896.45</v>
      </c>
      <c r="F6" s="3">
        <v>1573.05</v>
      </c>
      <c r="G6" s="3">
        <v>0</v>
      </c>
      <c r="H6" s="3">
        <v>1447.21</v>
      </c>
      <c r="I6" s="3"/>
      <c r="J6" s="3">
        <v>300</v>
      </c>
      <c r="K6" s="3">
        <f>E6+F6+G6+J6-H6</f>
        <v>1322.29</v>
      </c>
      <c r="L6" s="3">
        <v>0</v>
      </c>
      <c r="M6" s="3">
        <v>304.64</v>
      </c>
      <c r="N6" s="3">
        <v>0</v>
      </c>
      <c r="O6" s="3">
        <v>0</v>
      </c>
      <c r="P6" s="2">
        <f t="shared" ref="P6:P11" si="1">L6+M6+O6</f>
        <v>304.64</v>
      </c>
      <c r="Q6" s="5">
        <f t="shared" si="0"/>
        <v>1017.65</v>
      </c>
    </row>
    <row r="7" spans="1:18" ht="30">
      <c r="A7" s="16"/>
      <c r="B7" s="4" t="s">
        <v>17</v>
      </c>
      <c r="C7" s="14" t="s">
        <v>26</v>
      </c>
      <c r="D7" s="15" t="s">
        <v>16</v>
      </c>
      <c r="E7" s="3">
        <v>1746.45</v>
      </c>
      <c r="F7" s="3">
        <v>2243.1999999999998</v>
      </c>
      <c r="G7" s="3">
        <v>0</v>
      </c>
      <c r="H7" s="3"/>
      <c r="I7" s="3"/>
      <c r="J7" s="3">
        <v>150</v>
      </c>
      <c r="K7" s="3">
        <f>E7+F7+G7+J7</f>
        <v>4139.6499999999996</v>
      </c>
      <c r="L7" s="3">
        <v>0</v>
      </c>
      <c r="M7" s="3">
        <v>170.68</v>
      </c>
      <c r="N7" s="3">
        <v>0</v>
      </c>
      <c r="O7" s="3">
        <v>0</v>
      </c>
      <c r="P7" s="2">
        <f t="shared" si="1"/>
        <v>170.68</v>
      </c>
      <c r="Q7" s="5">
        <f t="shared" si="0"/>
        <v>3968.97</v>
      </c>
    </row>
    <row r="8" spans="1:18">
      <c r="A8" s="16"/>
      <c r="B8" s="4" t="s">
        <v>18</v>
      </c>
      <c r="C8" s="14" t="s">
        <v>27</v>
      </c>
      <c r="D8" s="15" t="s">
        <v>16</v>
      </c>
      <c r="E8" s="3">
        <v>7899.15</v>
      </c>
      <c r="F8" s="3">
        <v>0</v>
      </c>
      <c r="G8" s="3">
        <v>0</v>
      </c>
      <c r="H8" s="3"/>
      <c r="I8" s="3"/>
      <c r="J8" s="3"/>
      <c r="K8" s="3">
        <f>E8+F8+G8+J8</f>
        <v>7899.15</v>
      </c>
      <c r="L8" s="3">
        <v>1031.31</v>
      </c>
      <c r="M8" s="3">
        <v>608.44000000000005</v>
      </c>
      <c r="N8" s="3">
        <v>0</v>
      </c>
      <c r="O8" s="3">
        <v>0</v>
      </c>
      <c r="P8" s="2">
        <f t="shared" si="1"/>
        <v>1639.75</v>
      </c>
      <c r="Q8" s="5">
        <f t="shared" si="0"/>
        <v>6259.4</v>
      </c>
    </row>
    <row r="9" spans="1:18" ht="30">
      <c r="A9" s="16"/>
      <c r="B9" s="4" t="s">
        <v>19</v>
      </c>
      <c r="C9" s="14" t="s">
        <v>28</v>
      </c>
      <c r="D9" s="15" t="s">
        <v>16</v>
      </c>
      <c r="E9" s="3">
        <v>7899.15</v>
      </c>
      <c r="F9" s="3">
        <v>0</v>
      </c>
      <c r="G9" s="3">
        <v>0</v>
      </c>
      <c r="H9" s="3"/>
      <c r="I9" s="3"/>
      <c r="J9" s="3"/>
      <c r="K9" s="3">
        <f>E9+F9+G9+J9</f>
        <v>7899.15</v>
      </c>
      <c r="L9" s="3">
        <v>1135.5899999999999</v>
      </c>
      <c r="M9" s="3">
        <v>608.44000000000005</v>
      </c>
      <c r="N9" s="3">
        <v>0</v>
      </c>
      <c r="O9" s="3"/>
      <c r="P9" s="2">
        <f t="shared" si="1"/>
        <v>1744.03</v>
      </c>
      <c r="Q9" s="5">
        <f t="shared" si="0"/>
        <v>6155.12</v>
      </c>
    </row>
    <row r="10" spans="1:18" ht="30">
      <c r="A10" s="16"/>
      <c r="B10" s="4" t="s">
        <v>20</v>
      </c>
      <c r="C10" s="14" t="s">
        <v>30</v>
      </c>
      <c r="D10" s="6" t="s">
        <v>21</v>
      </c>
      <c r="E10" s="3">
        <v>0</v>
      </c>
      <c r="F10" s="3">
        <v>0</v>
      </c>
      <c r="G10" s="3">
        <v>0</v>
      </c>
      <c r="H10" s="3"/>
      <c r="I10" s="3"/>
      <c r="J10" s="3"/>
      <c r="K10" s="3">
        <v>0</v>
      </c>
      <c r="L10" s="3">
        <v>0</v>
      </c>
      <c r="M10" s="3">
        <v>0</v>
      </c>
      <c r="N10" s="3"/>
      <c r="O10" s="3">
        <v>0</v>
      </c>
      <c r="P10" s="2">
        <f t="shared" si="1"/>
        <v>0</v>
      </c>
      <c r="Q10" s="5">
        <f t="shared" si="0"/>
        <v>0</v>
      </c>
    </row>
    <row r="11" spans="1:18" ht="30">
      <c r="A11" s="16"/>
      <c r="B11" s="4" t="s">
        <v>22</v>
      </c>
      <c r="C11" s="14" t="s">
        <v>30</v>
      </c>
      <c r="D11" s="6" t="s">
        <v>21</v>
      </c>
      <c r="E11" s="3">
        <v>5622</v>
      </c>
      <c r="F11" s="3">
        <v>0</v>
      </c>
      <c r="G11" s="3">
        <v>0</v>
      </c>
      <c r="H11" s="3"/>
      <c r="I11" s="3"/>
      <c r="J11" s="3">
        <v>150</v>
      </c>
      <c r="K11" s="3">
        <f>E11+F11+G11+J11</f>
        <v>5772</v>
      </c>
      <c r="L11" s="3">
        <v>550.62</v>
      </c>
      <c r="M11" s="3">
        <v>608.44000000000005</v>
      </c>
      <c r="N11" s="3">
        <v>0</v>
      </c>
      <c r="O11" s="3">
        <v>0</v>
      </c>
      <c r="P11" s="2">
        <f t="shared" si="1"/>
        <v>1159.06</v>
      </c>
      <c r="Q11" s="5">
        <f>K11-P11-N11</f>
        <v>4612.9400000000005</v>
      </c>
    </row>
    <row r="13" spans="1:18">
      <c r="F13" s="7" t="s">
        <v>23</v>
      </c>
    </row>
    <row r="14" spans="1:18" ht="15.75">
      <c r="F14" s="8" t="s">
        <v>24</v>
      </c>
    </row>
  </sheetData>
  <mergeCells count="2">
    <mergeCell ref="A3:A11"/>
    <mergeCell ref="E2:K2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122016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2017-09-13T15:27:07Z</dcterms:modified>
</cp:coreProperties>
</file>