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810" yWindow="690" windowWidth="12590" windowHeight="14100" tabRatio="601"/>
  </bookViews>
  <sheets>
    <sheet name="11 2020" sheetId="13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10" i="13" l="1"/>
  <c r="J10" i="13"/>
  <c r="O10" i="13" s="1"/>
  <c r="N9" i="13"/>
  <c r="O9" i="13" s="1"/>
  <c r="J9" i="13"/>
  <c r="N8" i="13"/>
  <c r="O8" i="13" s="1"/>
  <c r="J8" i="13"/>
  <c r="N7" i="13"/>
  <c r="J7" i="13"/>
  <c r="O7" i="13" s="1"/>
  <c r="N6" i="13"/>
  <c r="J6" i="13"/>
  <c r="O6" i="13" s="1"/>
  <c r="O5" i="13"/>
  <c r="N5" i="13"/>
  <c r="J5" i="13"/>
</calcChain>
</file>

<file path=xl/sharedStrings.xml><?xml version="1.0" encoding="utf-8"?>
<sst xmlns="http://schemas.openxmlformats.org/spreadsheetml/2006/main" count="34" uniqueCount="30">
  <si>
    <t>NOME</t>
  </si>
  <si>
    <t>CARGO</t>
  </si>
  <si>
    <t>CENTRO DE CUSTO</t>
  </si>
  <si>
    <t>REMUNERAÇÃO</t>
  </si>
  <si>
    <t>FÉRIAS</t>
  </si>
  <si>
    <t>GRATIFICAÇÃO</t>
  </si>
  <si>
    <t>TOTAL DE RENDIMENTOS</t>
  </si>
  <si>
    <t>IR</t>
  </si>
  <si>
    <t>INSS</t>
  </si>
  <si>
    <t>OUTROS DESCONTOS</t>
  </si>
  <si>
    <t>TOTAL DESCONTO</t>
  </si>
  <si>
    <t>TOTAL LIQUIDO</t>
  </si>
  <si>
    <t>ANALU DA SILVA SANTIAGO</t>
  </si>
  <si>
    <t>ADMISTRATIVO</t>
  </si>
  <si>
    <t>CARLOS ALBERTO DE C. FILHO</t>
  </si>
  <si>
    <t>DINA MARCIA N. RODRIGUES</t>
  </si>
  <si>
    <t>EWERTON NERI DE ARAUJO</t>
  </si>
  <si>
    <t>FISCALIZAÇÃO</t>
  </si>
  <si>
    <r>
      <t>www.cauac.gov.br</t>
    </r>
    <r>
      <rPr>
        <sz val="12"/>
        <color rgb="FF1D676B"/>
        <rFont val="DaxCondensed"/>
      </rPr>
      <t xml:space="preserve">  /  atendimento@cauac.gov.br</t>
    </r>
  </si>
  <si>
    <t>Secretária Geral</t>
  </si>
  <si>
    <t>Gerente Geral</t>
  </si>
  <si>
    <t>Gerente Técnico e de Fiscalização</t>
  </si>
  <si>
    <t>Analista de Fiscalização</t>
  </si>
  <si>
    <t>13º Salário</t>
  </si>
  <si>
    <t>RAFAEL MOREIRA ROCHA</t>
  </si>
  <si>
    <t>Média</t>
  </si>
  <si>
    <t>Rua Custódio Freire, nº 40, Bosque| CEP: 69900-553 Rio Branco/AC | Telefone: (68) 3222-8941</t>
  </si>
  <si>
    <t>PAULO ROBERTO DE LIMA MENDES</t>
  </si>
  <si>
    <t>Assitente Administrativo</t>
  </si>
  <si>
    <t>Assistente Técnico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</si>
</sst>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R$&quot;\ * #,##0.00_-;\-&quot;R$&quot;\ * #,##0.00_-;_-&quot;R$&quot;\ * &quot;-&quot;??_-;_-@_-"/>
  </numFmts>
  <fonts count="8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1D676B"/>
      <name val="DaxCondensed"/>
    </font>
    <font>
      <b/>
      <sz val="12"/>
      <color rgb="FF1D676B"/>
      <name val="DaxCondensed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447878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19">
    <xf numFmtId="0" fontId="0" fillId="0" borderId="0" xfId="0"/>
    <xf numFmtId="164" fontId="3" fillId="2" borderId="3" xfId="0" applyNumberFormat="1" applyFont="1" applyFill="1" applyBorder="1"/>
    <xf numFmtId="164" fontId="1" fillId="0" borderId="3" xfId="0" applyNumberFormat="1" applyFont="1" applyBorder="1"/>
    <xf numFmtId="0" fontId="1" fillId="0" borderId="3" xfId="0" applyFont="1" applyBorder="1" applyAlignment="1">
      <alignment horizontal="left" vertical="center"/>
    </xf>
    <xf numFmtId="164" fontId="1" fillId="0" borderId="4" xfId="0" applyNumberFormat="1" applyFont="1" applyBorder="1"/>
    <xf numFmtId="0" fontId="1" fillId="0" borderId="3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3" borderId="3" xfId="1" applyBorder="1"/>
    <xf numFmtId="164" fontId="4" fillId="3" borderId="3" xfId="1" applyNumberFormat="1" applyBorder="1"/>
    <xf numFmtId="164" fontId="4" fillId="3" borderId="4" xfId="1" applyNumberFormat="1" applyBorder="1"/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17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7" fontId="4" fillId="3" borderId="6" xfId="1" applyNumberFormat="1" applyBorder="1" applyAlignment="1">
      <alignment horizontal="center" vertical="center"/>
    </xf>
    <xf numFmtId="17" fontId="4" fillId="3" borderId="0" xfId="1" applyNumberFormat="1" applyBorder="1" applyAlignment="1">
      <alignment horizontal="center" vertical="center"/>
    </xf>
  </cellXfs>
  <cellStyles count="2">
    <cellStyle name="40% - Ênfase1" xfId="1" builtinId="31"/>
    <cellStyle name="Normal" xfId="0" builtinId="0"/>
  </cellStyles>
  <dxfs count="0"/>
  <tableStyles count="0" defaultTableStyle="TableStyleMedium2" defaultPivotStyle="PivotStyleMedium9"/>
  <colors>
    <mruColors>
      <color rgb="FF4478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19</xdr:col>
      <xdr:colOff>411300</xdr:colOff>
      <xdr:row>1</xdr:row>
      <xdr:rowOff>713294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9D8270A9-CA03-43FC-A2D9-D88C0C2AE3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84650" y="184150"/>
          <a:ext cx="11580950" cy="7132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2"/>
  <sheetViews>
    <sheetView tabSelected="1" workbookViewId="0">
      <selection activeCell="B8" sqref="B8"/>
    </sheetView>
  </sheetViews>
  <sheetFormatPr defaultRowHeight="14.5"/>
  <cols>
    <col min="1" max="1" width="8.453125" customWidth="1"/>
    <col min="2" max="2" width="24.453125" customWidth="1"/>
    <col min="3" max="3" width="14.54296875" customWidth="1"/>
    <col min="4" max="5" width="12.453125" customWidth="1"/>
    <col min="6" max="6" width="11.81640625" customWidth="1"/>
    <col min="7" max="7" width="10.453125" bestFit="1" customWidth="1"/>
    <col min="8" max="8" width="10.1796875" customWidth="1"/>
    <col min="9" max="9" width="10.54296875" customWidth="1"/>
    <col min="10" max="10" width="11.7265625" customWidth="1"/>
    <col min="11" max="11" width="11" customWidth="1"/>
    <col min="12" max="12" width="10.81640625" customWidth="1"/>
    <col min="13" max="13" width="11" customWidth="1"/>
    <col min="14" max="14" width="12.54296875" customWidth="1"/>
    <col min="15" max="15" width="12.453125" customWidth="1"/>
  </cols>
  <sheetData>
    <row r="2" spans="1:15" ht="63.75" customHeight="1" thickBot="1">
      <c r="E2" s="15"/>
      <c r="F2" s="16"/>
      <c r="G2" s="16"/>
      <c r="H2" s="16"/>
      <c r="I2" s="16"/>
      <c r="J2" s="16"/>
    </row>
    <row r="3" spans="1:15" ht="24">
      <c r="A3" s="17">
        <v>44136</v>
      </c>
      <c r="B3" s="11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11" t="s">
        <v>23</v>
      </c>
      <c r="H3" s="11" t="s">
        <v>25</v>
      </c>
      <c r="I3" s="11" t="s">
        <v>5</v>
      </c>
      <c r="J3" s="11" t="s">
        <v>6</v>
      </c>
      <c r="K3" s="11" t="s">
        <v>7</v>
      </c>
      <c r="L3" s="11" t="s">
        <v>8</v>
      </c>
      <c r="M3" s="11" t="s">
        <v>9</v>
      </c>
      <c r="N3" s="11" t="s">
        <v>10</v>
      </c>
      <c r="O3" s="12" t="s">
        <v>11</v>
      </c>
    </row>
    <row r="4" spans="1:15">
      <c r="A4" s="18"/>
      <c r="B4" s="8"/>
      <c r="C4" s="8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10"/>
    </row>
    <row r="5" spans="1:15">
      <c r="A5" s="18"/>
      <c r="B5" s="3" t="s">
        <v>12</v>
      </c>
      <c r="C5" s="13" t="s">
        <v>19</v>
      </c>
      <c r="D5" s="14" t="s">
        <v>13</v>
      </c>
      <c r="E5" s="2">
        <v>2471.16</v>
      </c>
      <c r="F5" s="2">
        <v>0</v>
      </c>
      <c r="G5" s="2">
        <v>0</v>
      </c>
      <c r="H5" s="2">
        <v>0</v>
      </c>
      <c r="I5" s="2"/>
      <c r="J5" s="2">
        <f>E5+F5+G5+I5+H5</f>
        <v>2471.16</v>
      </c>
      <c r="K5" s="2">
        <v>26.18</v>
      </c>
      <c r="L5" s="2">
        <v>218.16</v>
      </c>
      <c r="M5" s="2">
        <v>0</v>
      </c>
      <c r="N5" s="1">
        <f t="shared" ref="N5:N10" si="0">K5+L5+M5</f>
        <v>244.34</v>
      </c>
      <c r="O5" s="4">
        <f t="shared" ref="O5:O10" si="1">J5-N5</f>
        <v>2226.8199999999997</v>
      </c>
    </row>
    <row r="6" spans="1:15" ht="43.5">
      <c r="A6" s="18"/>
      <c r="B6" s="3" t="s">
        <v>14</v>
      </c>
      <c r="C6" s="13" t="s">
        <v>29</v>
      </c>
      <c r="D6" s="14" t="s">
        <v>13</v>
      </c>
      <c r="E6" s="2">
        <v>1816.84</v>
      </c>
      <c r="F6" s="2">
        <v>0</v>
      </c>
      <c r="G6" s="2">
        <v>0</v>
      </c>
      <c r="H6" s="2">
        <v>0</v>
      </c>
      <c r="I6" s="2">
        <v>700</v>
      </c>
      <c r="J6" s="2">
        <f>E6+F6+G6+I6+H6</f>
        <v>2516.84</v>
      </c>
      <c r="K6" s="2">
        <v>29.19</v>
      </c>
      <c r="L6" s="2">
        <v>223.64</v>
      </c>
      <c r="M6" s="2">
        <v>0</v>
      </c>
      <c r="N6" s="1">
        <f t="shared" si="0"/>
        <v>252.82999999999998</v>
      </c>
      <c r="O6" s="4">
        <f t="shared" si="1"/>
        <v>2264.0100000000002</v>
      </c>
    </row>
    <row r="7" spans="1:15">
      <c r="A7" s="18"/>
      <c r="B7" s="3" t="s">
        <v>15</v>
      </c>
      <c r="C7" s="13" t="s">
        <v>20</v>
      </c>
      <c r="D7" s="14" t="s">
        <v>13</v>
      </c>
      <c r="E7" s="2">
        <v>8217.48</v>
      </c>
      <c r="F7" s="2">
        <v>0</v>
      </c>
      <c r="G7" s="2">
        <v>0</v>
      </c>
      <c r="H7" s="2"/>
      <c r="I7" s="2">
        <v>0</v>
      </c>
      <c r="J7" s="2">
        <f>E7+F7+G7+I7-H7</f>
        <v>8217.48</v>
      </c>
      <c r="K7" s="2">
        <v>1090.08</v>
      </c>
      <c r="L7" s="2">
        <v>713.08</v>
      </c>
      <c r="M7" s="2">
        <v>0</v>
      </c>
      <c r="N7" s="1">
        <f t="shared" si="0"/>
        <v>1803.1599999999999</v>
      </c>
      <c r="O7" s="4">
        <f t="shared" si="1"/>
        <v>6414.32</v>
      </c>
    </row>
    <row r="8" spans="1:15" ht="29">
      <c r="A8" s="18"/>
      <c r="B8" s="3" t="s">
        <v>16</v>
      </c>
      <c r="C8" s="13" t="s">
        <v>21</v>
      </c>
      <c r="D8" s="14" t="s">
        <v>13</v>
      </c>
      <c r="E8" s="2">
        <v>8217.48</v>
      </c>
      <c r="F8" s="2">
        <v>0</v>
      </c>
      <c r="G8" s="2">
        <v>0</v>
      </c>
      <c r="H8" s="2">
        <v>0</v>
      </c>
      <c r="I8" s="2"/>
      <c r="J8" s="2">
        <f>E8+F8+G8+I8-H8</f>
        <v>8217.48</v>
      </c>
      <c r="K8" s="2">
        <v>1194.3499999999999</v>
      </c>
      <c r="L8" s="2">
        <v>713.08</v>
      </c>
      <c r="M8" s="2"/>
      <c r="N8" s="1">
        <f t="shared" si="0"/>
        <v>1907.4299999999998</v>
      </c>
      <c r="O8" s="4">
        <f t="shared" si="1"/>
        <v>6310.0499999999993</v>
      </c>
    </row>
    <row r="9" spans="1:15" ht="29">
      <c r="A9" s="18"/>
      <c r="B9" s="3" t="s">
        <v>27</v>
      </c>
      <c r="C9" s="13" t="s">
        <v>28</v>
      </c>
      <c r="D9" s="14" t="s">
        <v>13</v>
      </c>
      <c r="E9" s="2">
        <v>1616</v>
      </c>
      <c r="F9" s="2"/>
      <c r="G9" s="2"/>
      <c r="H9" s="2"/>
      <c r="I9" s="2"/>
      <c r="J9" s="2">
        <f>E9+F9+G9+I9-H9</f>
        <v>1616</v>
      </c>
      <c r="K9" s="2"/>
      <c r="L9" s="2">
        <v>129.76</v>
      </c>
      <c r="M9" s="2">
        <v>0</v>
      </c>
      <c r="N9" s="1">
        <f t="shared" si="0"/>
        <v>129.76</v>
      </c>
      <c r="O9" s="4">
        <f t="shared" si="1"/>
        <v>1486.24</v>
      </c>
    </row>
    <row r="10" spans="1:15" ht="29">
      <c r="A10" s="18"/>
      <c r="B10" s="3" t="s">
        <v>24</v>
      </c>
      <c r="C10" s="13" t="s">
        <v>22</v>
      </c>
      <c r="D10" s="5" t="s">
        <v>17</v>
      </c>
      <c r="E10" s="2">
        <v>5880.66</v>
      </c>
      <c r="F10" s="2">
        <v>0</v>
      </c>
      <c r="G10" s="2">
        <v>0</v>
      </c>
      <c r="H10" s="2"/>
      <c r="I10" s="2">
        <v>0</v>
      </c>
      <c r="J10" s="2">
        <f>E10+F10+G10+I10</f>
        <v>5880.66</v>
      </c>
      <c r="K10" s="2">
        <v>560.21</v>
      </c>
      <c r="L10" s="2">
        <v>682.22</v>
      </c>
      <c r="M10" s="2">
        <v>0</v>
      </c>
      <c r="N10" s="1">
        <f t="shared" si="0"/>
        <v>1242.43</v>
      </c>
      <c r="O10" s="4">
        <f t="shared" si="1"/>
        <v>4638.2299999999996</v>
      </c>
    </row>
    <row r="11" spans="1:15" ht="15.5">
      <c r="C11" t="s">
        <v>26</v>
      </c>
      <c r="F11" s="6"/>
    </row>
    <row r="12" spans="1:15" ht="15.5">
      <c r="F12" s="7" t="s">
        <v>18</v>
      </c>
    </row>
  </sheetData>
  <mergeCells count="2">
    <mergeCell ref="E2:J2"/>
    <mergeCell ref="A3:A10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11 2020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2021-01-08T19:49:37Z</dcterms:modified>
</cp:coreProperties>
</file>