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16" yWindow="696" windowWidth="12588" windowHeight="13176" tabRatio="601"/>
  </bookViews>
  <sheets>
    <sheet name="092018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0" i="7" l="1"/>
  <c r="R10" i="7" s="1"/>
  <c r="M10" i="7"/>
  <c r="Q9" i="7"/>
  <c r="M9" i="7"/>
  <c r="R9" i="7" s="1"/>
  <c r="Q8" i="7"/>
  <c r="M8" i="7"/>
  <c r="R8" i="7" s="1"/>
  <c r="R7" i="7"/>
  <c r="Q7" i="7"/>
  <c r="M7" i="7"/>
  <c r="Q6" i="7"/>
  <c r="R6" i="7" s="1"/>
  <c r="M6" i="7"/>
  <c r="Q5" i="7"/>
  <c r="M5" i="7"/>
  <c r="R5" i="7" l="1"/>
</calcChain>
</file>

<file path=xl/sharedStrings.xml><?xml version="1.0" encoding="utf-8"?>
<sst xmlns="http://schemas.openxmlformats.org/spreadsheetml/2006/main" count="37" uniqueCount="32">
  <si>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</si>
  <si>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</si>
  <si>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</si>
  <si>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</si>
  <si>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</si>
  <si>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</si>
  <si>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</si>
  <si>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</si>
  <si>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</si>
  <si>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</si>
  <si>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</si>
  <si>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</si>
  <si>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</si>
  <si>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</si>
  <si>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</si>
  <si>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</si>
  <si>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</si>
  <si>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HALINE DE SOUZA ANDRADE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</si>
  <si>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</si>
  <si>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</si>
  <si>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</si>
  <si>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Auxiliar Administrativo</t>
  </si>
  <si>
    <t>Gerente Geral</t>
  </si>
  <si>
    <t>Gerente Técnico e de Fiscalização</t>
  </si>
  <si>
    <t>Analista de Fiscalização</t>
  </si>
  <si>
    <t>SALÁRIO MATERNIDADE</t>
  </si>
  <si>
    <t>MÉDIA SAL MATERNIDADE</t>
  </si>
  <si>
    <t>ADIANTAMENTO DE FÉRIAS DO MÊS ANTERIOR</t>
  </si>
  <si>
    <t>PRORROGAÇÃO SALÁRIO MATERNIDADE</t>
  </si>
  <si>
    <t>13º Salário</t>
  </si>
  <si>
    <t>RAFAEL MOREIRA ROCHA</t>
  </si>
  <si>
    <t>Rua Custódio Freire, nº 40, Bosque| CEP: 69900-553 Rio Branco/AC | Telefone: (68) 3222-8941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</si>
</sst>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  <xf numFmtId="44" fontId="1" fillId="0" borderId="3" xfId="0" applyNumberFormat="1" applyFont="1" applyFill="1" applyBorder="1"/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30480</xdr:rowOff>
    </xdr:from>
    <xdr:to>
      <xdr:col>14</xdr:col>
      <xdr:colOff>419576</xdr:colOff>
      <xdr:row>1</xdr:row>
      <xdr:rowOff>744855</xdr:rowOff>
    </xdr:to>
    <xdr:pic>
      <xdr:nvPicPr>
        <xdr:cNvPr id="2" name="Imagem 2" descr="CAU-AC-timbrado-word">
          <a:extLst>
            <a:ext uri="{FF2B5EF4-FFF2-40B4-BE49-F238E27FC236}">
              <a16:creationId xmlns:a16="http://schemas.microsoft.com/office/drawing/2014/main" xmlns="" id="{428C788D-E2BB-40FB-9678-70F2CE7E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0" y="21336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2"/>
  <sheetViews>
    <sheetView tabSelected="1" workbookViewId="0">
      <selection activeCell="D15" sqref="D15"/>
    </sheetView>
  </sheetViews>
  <sheetFormatPr defaultRowHeight="14.4"/>
  <cols>
    <col min="1" max="1" width="8.44140625" customWidth="1"/>
    <col min="2" max="2" width="21.88671875" customWidth="1"/>
    <col min="3" max="3" width="14.5546875" customWidth="1"/>
    <col min="4" max="5" width="12.44140625" customWidth="1"/>
    <col min="6" max="6" width="11.88671875" customWidth="1"/>
    <col min="7" max="7" width="10.44140625" bestFit="1" customWidth="1"/>
    <col min="8" max="8" width="10.109375" customWidth="1"/>
    <col min="9" max="9" width="8.33203125" customWidth="1"/>
    <col min="10" max="10" width="8.6640625" customWidth="1"/>
    <col min="11" max="11" width="7.5546875" customWidth="1"/>
    <col min="12" max="12" width="10.5546875" customWidth="1"/>
    <col min="13" max="13" width="11.6640625" customWidth="1"/>
    <col min="14" max="14" width="11" customWidth="1"/>
    <col min="15" max="15" width="10.88671875" customWidth="1"/>
    <col min="16" max="16" width="11" customWidth="1"/>
    <col min="17" max="17" width="12.5546875" customWidth="1"/>
    <col min="18" max="18" width="12.44140625" customWidth="1"/>
  </cols>
  <sheetData>
    <row r="2" spans="1:18" ht="63.75" customHeight="1" thickBot="1">
      <c r="E2" s="14"/>
      <c r="F2" s="15"/>
      <c r="G2" s="15"/>
      <c r="H2" s="15"/>
      <c r="I2" s="15"/>
      <c r="J2" s="15"/>
      <c r="K2" s="15"/>
      <c r="L2" s="15"/>
      <c r="M2" s="15"/>
    </row>
    <row r="3" spans="1:18" ht="60">
      <c r="A3" s="16">
        <v>43344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29</v>
      </c>
      <c r="H3" s="10" t="s">
        <v>27</v>
      </c>
      <c r="I3" s="10" t="s">
        <v>25</v>
      </c>
      <c r="J3" s="10" t="s">
        <v>28</v>
      </c>
      <c r="K3" s="10" t="s">
        <v>26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1" t="s">
        <v>11</v>
      </c>
    </row>
    <row r="4" spans="1:18">
      <c r="A4" s="17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>
      <c r="A5" s="17"/>
      <c r="B5" s="3" t="s">
        <v>12</v>
      </c>
      <c r="C5" s="12" t="s">
        <v>20</v>
      </c>
      <c r="D5" s="13" t="s">
        <v>13</v>
      </c>
      <c r="E5" s="2">
        <v>2446.69</v>
      </c>
      <c r="F5" s="2">
        <v>0</v>
      </c>
      <c r="G5" s="2">
        <v>0</v>
      </c>
      <c r="H5" s="2">
        <v>0</v>
      </c>
      <c r="I5" s="2"/>
      <c r="J5" s="2"/>
      <c r="K5" s="2"/>
      <c r="L5" s="2"/>
      <c r="M5" s="2">
        <f>E5+F5+G5+L5-H5</f>
        <v>2446.69</v>
      </c>
      <c r="N5" s="2">
        <v>24.19</v>
      </c>
      <c r="O5" s="2">
        <v>220.2</v>
      </c>
      <c r="P5" s="2">
        <v>0</v>
      </c>
      <c r="Q5" s="1">
        <f t="shared" ref="Q5:Q10" si="0">N5+O5+P5</f>
        <v>244.39</v>
      </c>
      <c r="R5" s="2">
        <f t="shared" ref="R5:R10" si="1">M5-Q5</f>
        <v>2202.3000000000002</v>
      </c>
    </row>
    <row r="6" spans="1:18" ht="28.8">
      <c r="A6" s="17"/>
      <c r="B6" s="3" t="s">
        <v>14</v>
      </c>
      <c r="C6" s="12" t="s">
        <v>21</v>
      </c>
      <c r="D6" s="13" t="s">
        <v>13</v>
      </c>
      <c r="E6" s="2">
        <v>1798.85</v>
      </c>
      <c r="F6" s="2">
        <v>0</v>
      </c>
      <c r="G6" s="2">
        <v>0</v>
      </c>
      <c r="H6" s="2"/>
      <c r="I6" s="2"/>
      <c r="J6" s="2"/>
      <c r="K6" s="2"/>
      <c r="L6" s="2">
        <v>700</v>
      </c>
      <c r="M6" s="2">
        <f>E6+F6+G6+L6-H6</f>
        <v>2498.85</v>
      </c>
      <c r="N6" s="2">
        <v>27.75</v>
      </c>
      <c r="O6" s="2">
        <v>224.89</v>
      </c>
      <c r="P6" s="2">
        <v>0</v>
      </c>
      <c r="Q6" s="1">
        <f t="shared" si="0"/>
        <v>252.64</v>
      </c>
      <c r="R6" s="2">
        <f t="shared" si="1"/>
        <v>2246.21</v>
      </c>
    </row>
    <row r="7" spans="1:18">
      <c r="A7" s="17"/>
      <c r="B7" s="3" t="s">
        <v>15</v>
      </c>
      <c r="C7" s="12" t="s">
        <v>22</v>
      </c>
      <c r="D7" s="13" t="s">
        <v>13</v>
      </c>
      <c r="E7" s="2">
        <v>8136.12</v>
      </c>
      <c r="F7" s="2">
        <v>0</v>
      </c>
      <c r="G7" s="2">
        <v>0</v>
      </c>
      <c r="H7" s="2"/>
      <c r="I7" s="2"/>
      <c r="J7" s="2"/>
      <c r="K7" s="2"/>
      <c r="L7" s="2">
        <v>0</v>
      </c>
      <c r="M7" s="2">
        <f>E7+F7+G7+L7-H7</f>
        <v>8136.12</v>
      </c>
      <c r="N7" s="2">
        <v>1093.02</v>
      </c>
      <c r="O7" s="2">
        <v>621.03</v>
      </c>
      <c r="P7" s="2">
        <v>0</v>
      </c>
      <c r="Q7" s="1">
        <f t="shared" si="0"/>
        <v>1714.05</v>
      </c>
      <c r="R7" s="2">
        <f t="shared" si="1"/>
        <v>6422.07</v>
      </c>
    </row>
    <row r="8" spans="1:18" ht="43.2">
      <c r="A8" s="17"/>
      <c r="B8" s="3" t="s">
        <v>16</v>
      </c>
      <c r="C8" s="12" t="s">
        <v>23</v>
      </c>
      <c r="D8" s="13" t="s">
        <v>13</v>
      </c>
      <c r="E8" s="2">
        <v>8136.12</v>
      </c>
      <c r="F8" s="2">
        <v>0</v>
      </c>
      <c r="G8" s="2">
        <v>0</v>
      </c>
      <c r="H8" s="2">
        <v>0</v>
      </c>
      <c r="I8" s="2"/>
      <c r="J8" s="2"/>
      <c r="K8" s="2"/>
      <c r="L8" s="2"/>
      <c r="M8" s="2">
        <f>E8+F8+G8+L8-H8</f>
        <v>8136.12</v>
      </c>
      <c r="N8" s="2">
        <v>1197.29</v>
      </c>
      <c r="O8" s="2">
        <v>621.03</v>
      </c>
      <c r="P8" s="2"/>
      <c r="Q8" s="1">
        <f t="shared" si="0"/>
        <v>1818.32</v>
      </c>
      <c r="R8" s="2">
        <f t="shared" si="1"/>
        <v>6317.8</v>
      </c>
    </row>
    <row r="9" spans="1:18" ht="28.8">
      <c r="A9" s="17"/>
      <c r="B9" s="3" t="s">
        <v>17</v>
      </c>
      <c r="C9" s="12" t="s">
        <v>24</v>
      </c>
      <c r="D9" s="4" t="s">
        <v>18</v>
      </c>
      <c r="E9" s="2">
        <v>0</v>
      </c>
      <c r="F9" s="2">
        <v>0</v>
      </c>
      <c r="G9" s="2">
        <v>0</v>
      </c>
      <c r="H9" s="2"/>
      <c r="I9" s="2"/>
      <c r="J9" s="2"/>
      <c r="K9" s="2"/>
      <c r="L9" s="2"/>
      <c r="M9" s="2">
        <f>E9+F9+G9+L9</f>
        <v>0</v>
      </c>
      <c r="N9" s="2">
        <v>0</v>
      </c>
      <c r="O9" s="2">
        <v>0</v>
      </c>
      <c r="P9" s="2">
        <v>0</v>
      </c>
      <c r="Q9" s="1">
        <f t="shared" si="0"/>
        <v>0</v>
      </c>
      <c r="R9" s="2">
        <f t="shared" si="1"/>
        <v>0</v>
      </c>
    </row>
    <row r="10" spans="1:18" ht="28.8">
      <c r="A10" s="17"/>
      <c r="B10" s="3" t="s">
        <v>30</v>
      </c>
      <c r="C10" s="12" t="s">
        <v>24</v>
      </c>
      <c r="D10" s="4" t="s">
        <v>18</v>
      </c>
      <c r="E10" s="2">
        <v>5624</v>
      </c>
      <c r="F10" s="2">
        <v>0</v>
      </c>
      <c r="G10" s="2">
        <v>0</v>
      </c>
      <c r="H10" s="2"/>
      <c r="I10" s="2"/>
      <c r="J10" s="18"/>
      <c r="K10" s="2">
        <v>0</v>
      </c>
      <c r="L10" s="2">
        <v>0</v>
      </c>
      <c r="M10" s="2">
        <f>E10+F10+G10+L10+I10+K10+J10</f>
        <v>5624</v>
      </c>
      <c r="N10" s="2">
        <v>618.64</v>
      </c>
      <c r="O10" s="2">
        <v>507.11</v>
      </c>
      <c r="P10" s="2">
        <v>0</v>
      </c>
      <c r="Q10" s="1">
        <f t="shared" si="0"/>
        <v>1125.75</v>
      </c>
      <c r="R10" s="2">
        <f t="shared" si="1"/>
        <v>4498.25</v>
      </c>
    </row>
    <row r="11" spans="1:18" ht="15">
      <c r="C11" t="s">
        <v>31</v>
      </c>
      <c r="F11" s="5"/>
    </row>
    <row r="12" spans="1:18" ht="15.6">
      <c r="F12" s="6" t="s">
        <v>19</v>
      </c>
    </row>
  </sheetData>
  <mergeCells count="2">
    <mergeCell ref="E2:M2"/>
    <mergeCell ref="A3:A10"/>
  </mergeCells>
  <pageMargins left="0.25" right="0.25" top="0.75" bottom="0.75" header="0.3" footer="0.3"/>
  <pageSetup paperSize="9" scale="69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092018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2019-09-23T12:03:32Z</dcterms:modified>
</cp:coreProperties>
</file>