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01"/>
  </bookViews>
  <sheets>
    <sheet name="122016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10" i="1" l="1"/>
  <c r="Q11" i="1" l="1"/>
  <c r="M11" i="1"/>
  <c r="M6" i="1"/>
  <c r="M7" i="1"/>
  <c r="M8" i="1"/>
  <c r="M9" i="1"/>
  <c r="M5" i="1"/>
  <c r="R11" i="1" l="1"/>
  <c r="Q10" i="1"/>
  <c r="Q9" i="1"/>
  <c r="R9" i="1"/>
  <c r="Q8" i="1"/>
  <c r="Q7" i="1"/>
  <c r="R7" i="1"/>
  <c r="Q6" i="1"/>
  <c r="Q5" i="1"/>
  <c r="R5" i="1" s="1"/>
  <c r="R6" i="1" l="1"/>
  <c r="R8" i="1"/>
  <c r="R10" i="1"/>
</calcChain>
</file>

<file path=xl/sharedStrings.xml><?xml version="1.0" encoding="utf-8"?>
<sst xmlns="http://schemas.openxmlformats.org/spreadsheetml/2006/main" count="40" uniqueCount="33">
  <si>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</si>
  <si>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</si>
  <si>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</si>
  <si>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</si>
  <si>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</si>
  <si>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</si>
  <si>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</si>
  <si>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</si>
  <si>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</si>
  <si>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</si>
  <si>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</si>
  <si>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</si>
  <si>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</si>
  <si>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</si>
  <si>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</si>
  <si>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</si>
  <si>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</si>
  <si>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HALINE DE SOUZA ANDRADE</t>
  </si>
  <si>
    <t>FISCALIZAÇÃO</t>
  </si>
  <si>
    <t>TAMIRES MENEZES DE M. MELO</t>
  </si>
  <si>
    <t>Rua João Donato, nº 32, Centro | CEP: 69900-345 Rio Branco/AC | Telefone: (68) 3222-8941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</si>
  <si>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</si>
  <si>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</si>
  <si>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Auxiliar Administrativo</t>
  </si>
  <si>
    <t>Gerente Geral</t>
  </si>
  <si>
    <t>Gerente Técnico e de Fiscalização</t>
  </si>
  <si>
    <t>Analista de Fiscalização</t>
  </si>
  <si>
    <t>SALÁRIO MATERNIDADE</t>
  </si>
  <si>
    <t>MÉDIA SAL MATERNIDADE</t>
  </si>
  <si>
    <t>ADIANTAMENTO DE FÉRIAS DO MÊS ANTERIOR</t>
  </si>
  <si>
    <t>TATIE DE MARCHI LEONETTI</t>
  </si>
  <si>
    <t>PRORROGAÇÃO SALÁRIO MATERNIDADE</t>
  </si>
  <si>
    <t>MÉDIA DE PRORROGAÇÃO DE LICENÇA MATERNIDADE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</si>
</sst>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0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4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  <xf numFmtId="44" fontId="1" fillId="0" borderId="7" xfId="0" applyNumberFormat="1" applyFont="1" applyFill="1" applyBorder="1"/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988219</xdr:colOff>
      <xdr:row>0</xdr:row>
      <xdr:rowOff>171449</xdr:rowOff>
    </xdr:from>
    <xdr:to>
      <xdr:col>16</xdr:col>
      <xdr:colOff>533400</xdr:colOff>
      <xdr:row>1</xdr:row>
      <xdr:rowOff>695324</xdr:rowOff>
    </xdr:to>
    <xdr:pic>
      <xdr:nvPicPr>
        <xdr:cNvPr id="2" name="Imagem 2" descr="CAU-AC-timbrado-wor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1597819" y="171449"/>
          <a:ext cx="839390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tabSelected="1" topLeftCell="H1" zoomScaleNormal="100" workbookViewId="0">
      <selection activeCell="P11" sqref="P11"/>
    </sheetView>
  </sheetViews>
  <sheetFormatPr defaultRowHeight="15"/>
  <cols>
    <col min="2" max="2" width="23.5703125" customWidth="1"/>
    <col min="3" max="3" width="16.5703125" customWidth="1"/>
    <col min="4" max="4" width="12.42578125" customWidth="1"/>
    <col min="5" max="5" width="12.28515625" customWidth="1"/>
    <col min="6" max="6" width="11.28515625" bestFit="1" customWidth="1"/>
    <col min="8" max="8" width="12.140625" customWidth="1"/>
    <col min="9" max="10" width="10.42578125" bestFit="1" customWidth="1"/>
    <col min="12" max="12" width="10.5703125" customWidth="1"/>
    <col min="13" max="13" width="11.7109375" customWidth="1"/>
    <col min="14" max="14" width="11" customWidth="1"/>
    <col min="15" max="15" width="10.85546875" customWidth="1"/>
    <col min="16" max="16" width="11" customWidth="1"/>
    <col min="17" max="17" width="12.5703125" customWidth="1"/>
    <col min="18" max="18" width="12.42578125" customWidth="1"/>
  </cols>
  <sheetData>
    <row r="2" spans="1:18" ht="63.75" customHeight="1" thickBot="1">
      <c r="E2" s="15"/>
      <c r="F2" s="16"/>
      <c r="G2" s="16"/>
      <c r="H2" s="16"/>
      <c r="I2" s="16"/>
      <c r="J2" s="16"/>
      <c r="K2" s="16"/>
      <c r="L2" s="16"/>
      <c r="M2" s="16"/>
    </row>
    <row r="3" spans="1:18" ht="72">
      <c r="A3" s="17">
        <v>43009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32</v>
      </c>
      <c r="H3" s="11" t="s">
        <v>29</v>
      </c>
      <c r="I3" s="11" t="s">
        <v>27</v>
      </c>
      <c r="J3" s="11" t="s">
        <v>31</v>
      </c>
      <c r="K3" s="11" t="s">
        <v>28</v>
      </c>
      <c r="L3" s="11" t="s">
        <v>5</v>
      </c>
      <c r="M3" s="11" t="s">
        <v>6</v>
      </c>
      <c r="N3" s="11" t="s">
        <v>7</v>
      </c>
      <c r="O3" s="11" t="s">
        <v>8</v>
      </c>
      <c r="P3" s="11" t="s">
        <v>9</v>
      </c>
      <c r="Q3" s="11" t="s">
        <v>10</v>
      </c>
      <c r="R3" s="12" t="s">
        <v>11</v>
      </c>
    </row>
    <row r="4" spans="1:18">
      <c r="A4" s="1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</row>
    <row r="5" spans="1:18">
      <c r="A5" s="18"/>
      <c r="B5" s="3" t="s">
        <v>12</v>
      </c>
      <c r="C5" s="13" t="s">
        <v>22</v>
      </c>
      <c r="D5" s="14" t="s">
        <v>13</v>
      </c>
      <c r="E5" s="2">
        <v>1792.9</v>
      </c>
      <c r="F5" s="2">
        <v>0</v>
      </c>
      <c r="G5" s="2">
        <v>0</v>
      </c>
      <c r="H5" s="2">
        <v>0</v>
      </c>
      <c r="I5" s="2"/>
      <c r="J5" s="2"/>
      <c r="K5" s="2"/>
      <c r="L5" s="2">
        <v>600</v>
      </c>
      <c r="M5" s="2">
        <f>E5+F5+G5+L5-H5</f>
        <v>2392.9</v>
      </c>
      <c r="N5" s="2">
        <v>20.52</v>
      </c>
      <c r="O5" s="2">
        <v>215.36</v>
      </c>
      <c r="P5" s="2">
        <v>0</v>
      </c>
      <c r="Q5" s="1">
        <f t="shared" ref="Q5:Q11" si="0">N5+O5+P5</f>
        <v>235.88000000000002</v>
      </c>
      <c r="R5" s="4">
        <f t="shared" ref="R5:R11" si="1">M5-Q5</f>
        <v>2157.02</v>
      </c>
    </row>
    <row r="6" spans="1:18" ht="30">
      <c r="A6" s="18"/>
      <c r="B6" s="3" t="s">
        <v>14</v>
      </c>
      <c r="C6" s="13" t="s">
        <v>23</v>
      </c>
      <c r="D6" s="14" t="s">
        <v>13</v>
      </c>
      <c r="E6" s="2">
        <v>1746.45</v>
      </c>
      <c r="F6" s="2">
        <v>0</v>
      </c>
      <c r="G6" s="2">
        <v>0</v>
      </c>
      <c r="H6" s="2"/>
      <c r="I6" s="2"/>
      <c r="J6" s="2"/>
      <c r="K6" s="2"/>
      <c r="L6" s="2">
        <v>550</v>
      </c>
      <c r="M6" s="2">
        <f t="shared" ref="M6:M8" si="2">E6+F6+G6+L6-H6</f>
        <v>2296.4499999999998</v>
      </c>
      <c r="N6" s="2">
        <v>13.93</v>
      </c>
      <c r="O6" s="2">
        <v>206.68</v>
      </c>
      <c r="P6" s="2">
        <v>0</v>
      </c>
      <c r="Q6" s="1">
        <f t="shared" si="0"/>
        <v>220.61</v>
      </c>
      <c r="R6" s="4">
        <f t="shared" si="1"/>
        <v>2075.8399999999997</v>
      </c>
    </row>
    <row r="7" spans="1:18">
      <c r="A7" s="18"/>
      <c r="B7" s="3" t="s">
        <v>15</v>
      </c>
      <c r="C7" s="13" t="s">
        <v>24</v>
      </c>
      <c r="D7" s="14" t="s">
        <v>13</v>
      </c>
      <c r="E7" s="2">
        <v>7899.15</v>
      </c>
      <c r="F7" s="2">
        <v>0</v>
      </c>
      <c r="G7" s="2">
        <v>0</v>
      </c>
      <c r="H7" s="2"/>
      <c r="I7" s="2"/>
      <c r="J7" s="2"/>
      <c r="K7" s="2"/>
      <c r="L7" s="2">
        <v>150</v>
      </c>
      <c r="M7" s="2">
        <f t="shared" si="2"/>
        <v>8049.15</v>
      </c>
      <c r="N7" s="2">
        <v>1072.56</v>
      </c>
      <c r="O7" s="2">
        <v>608.44000000000005</v>
      </c>
      <c r="P7" s="2">
        <v>0</v>
      </c>
      <c r="Q7" s="1">
        <f t="shared" si="0"/>
        <v>1681</v>
      </c>
      <c r="R7" s="4">
        <f t="shared" si="1"/>
        <v>6368.15</v>
      </c>
    </row>
    <row r="8" spans="1:18" ht="30">
      <c r="A8" s="18"/>
      <c r="B8" s="3" t="s">
        <v>16</v>
      </c>
      <c r="C8" s="13" t="s">
        <v>25</v>
      </c>
      <c r="D8" s="14" t="s">
        <v>13</v>
      </c>
      <c r="E8" s="2">
        <v>7899.15</v>
      </c>
      <c r="F8" s="2">
        <v>0</v>
      </c>
      <c r="G8" s="2">
        <v>0</v>
      </c>
      <c r="H8" s="2">
        <v>0</v>
      </c>
      <c r="I8" s="2"/>
      <c r="J8" s="2"/>
      <c r="K8" s="2"/>
      <c r="L8" s="2"/>
      <c r="M8" s="2">
        <f t="shared" si="2"/>
        <v>7899.15</v>
      </c>
      <c r="N8" s="2">
        <v>1135.5899999999999</v>
      </c>
      <c r="O8" s="2">
        <v>608.44000000000005</v>
      </c>
      <c r="P8" s="2"/>
      <c r="Q8" s="1">
        <f t="shared" si="0"/>
        <v>1744.03</v>
      </c>
      <c r="R8" s="4">
        <f t="shared" si="1"/>
        <v>6155.12</v>
      </c>
    </row>
    <row r="9" spans="1:18" ht="30">
      <c r="A9" s="18"/>
      <c r="B9" s="3" t="s">
        <v>17</v>
      </c>
      <c r="C9" s="13" t="s">
        <v>26</v>
      </c>
      <c r="D9" s="5" t="s">
        <v>18</v>
      </c>
      <c r="E9" s="2">
        <v>0</v>
      </c>
      <c r="F9" s="2">
        <v>0</v>
      </c>
      <c r="G9" s="2">
        <v>0</v>
      </c>
      <c r="H9" s="2"/>
      <c r="I9" s="2"/>
      <c r="J9" s="2"/>
      <c r="K9" s="2"/>
      <c r="L9" s="2"/>
      <c r="M9" s="2">
        <f>E9+F9+G9+L9</f>
        <v>0</v>
      </c>
      <c r="N9" s="2">
        <v>0</v>
      </c>
      <c r="O9" s="2">
        <v>0</v>
      </c>
      <c r="P9" s="2">
        <v>0</v>
      </c>
      <c r="Q9" s="1">
        <f t="shared" si="0"/>
        <v>0</v>
      </c>
      <c r="R9" s="4">
        <f t="shared" si="1"/>
        <v>0</v>
      </c>
    </row>
    <row r="10" spans="1:18" ht="30">
      <c r="A10" s="18"/>
      <c r="B10" s="3" t="s">
        <v>19</v>
      </c>
      <c r="C10" s="13" t="s">
        <v>26</v>
      </c>
      <c r="D10" s="5" t="s">
        <v>18</v>
      </c>
      <c r="E10" s="2">
        <v>0</v>
      </c>
      <c r="F10" s="2">
        <v>0</v>
      </c>
      <c r="G10" s="2">
        <v>70.05</v>
      </c>
      <c r="H10" s="2"/>
      <c r="I10" s="2">
        <v>2998.4</v>
      </c>
      <c r="J10" s="19">
        <v>2623.6</v>
      </c>
      <c r="K10" s="2">
        <v>79.95</v>
      </c>
      <c r="L10" s="2">
        <v>0</v>
      </c>
      <c r="M10" s="2">
        <f>E10+F10+G10+L10+I10+K10+J10</f>
        <v>5772</v>
      </c>
      <c r="N10" s="2">
        <v>550.62</v>
      </c>
      <c r="O10" s="2">
        <v>608.44000000000005</v>
      </c>
      <c r="P10" s="2">
        <v>0</v>
      </c>
      <c r="Q10" s="1">
        <f t="shared" si="0"/>
        <v>1159.06</v>
      </c>
      <c r="R10" s="4">
        <f t="shared" si="1"/>
        <v>4612.9400000000005</v>
      </c>
    </row>
    <row r="11" spans="1:18" ht="30">
      <c r="A11" s="18"/>
      <c r="B11" s="3" t="s">
        <v>30</v>
      </c>
      <c r="C11" s="13" t="s">
        <v>26</v>
      </c>
      <c r="D11" s="5" t="s">
        <v>18</v>
      </c>
      <c r="E11" s="2">
        <v>5622</v>
      </c>
      <c r="F11" s="2">
        <v>0</v>
      </c>
      <c r="G11" s="2">
        <v>0</v>
      </c>
      <c r="H11" s="2"/>
      <c r="I11" s="2">
        <v>0</v>
      </c>
      <c r="J11" s="2"/>
      <c r="K11" s="2">
        <v>0</v>
      </c>
      <c r="L11" s="2">
        <v>0</v>
      </c>
      <c r="M11" s="2">
        <f>E11+F11+G11+L11+I11+K11</f>
        <v>5622</v>
      </c>
      <c r="N11" s="2">
        <v>509.37</v>
      </c>
      <c r="O11" s="2">
        <v>608.44000000000005</v>
      </c>
      <c r="P11" s="2">
        <v>0</v>
      </c>
      <c r="Q11" s="1">
        <f t="shared" si="0"/>
        <v>1117.81</v>
      </c>
      <c r="R11" s="4">
        <f t="shared" si="1"/>
        <v>4504.1900000000005</v>
      </c>
    </row>
    <row r="12" spans="1:18">
      <c r="F12" s="6" t="s">
        <v>20</v>
      </c>
    </row>
    <row r="13" spans="1:18" ht="15.75">
      <c r="F13" s="7" t="s">
        <v>21</v>
      </c>
    </row>
  </sheetData>
  <mergeCells count="2">
    <mergeCell ref="E2:M2"/>
    <mergeCell ref="A3:A11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2017-10-27T14:48:41Z</dcterms:modified>
</cp:coreProperties>
</file>